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0"/>
  </bookViews>
  <sheets>
    <sheet name="NOMINACE 2009" sheetId="1" r:id="rId1"/>
  </sheets>
  <definedNames>
    <definedName name="_xlnm.Print_Area" localSheetId="0">'NOMINACE 2009'!$A$1:$K$61</definedName>
  </definedNames>
  <calcPr fullCalcOnLoad="1"/>
</workbook>
</file>

<file path=xl/sharedStrings.xml><?xml version="1.0" encoding="utf-8"?>
<sst xmlns="http://schemas.openxmlformats.org/spreadsheetml/2006/main" count="142" uniqueCount="71">
  <si>
    <t>C1 muži</t>
  </si>
  <si>
    <t>BODY</t>
  </si>
  <si>
    <t>body</t>
  </si>
  <si>
    <t>CELKEM</t>
  </si>
  <si>
    <t>K1 ženy</t>
  </si>
  <si>
    <t>C2 muži</t>
  </si>
  <si>
    <t>K1 muži</t>
  </si>
  <si>
    <t>POŘADÍ</t>
  </si>
  <si>
    <t>Rok</t>
  </si>
  <si>
    <t>narození</t>
  </si>
  <si>
    <t xml:space="preserve">Průběžné výsledky nominace do RDJ  2009 </t>
  </si>
  <si>
    <t>MSJ Buochs - Lucerne, SUI 11.-19.7. 2009</t>
  </si>
  <si>
    <t xml:space="preserve">Ze šesti uvedených závodů (3 dlouhé, 3 spinty) se započítávají 4 nejlepší výsledky bez </t>
  </si>
  <si>
    <t>ohledu zda zda se jedná o dlouhý závod  či sprint.</t>
  </si>
  <si>
    <t>Rolenc Ondřej</t>
  </si>
  <si>
    <t>Pavlík Radek</t>
  </si>
  <si>
    <t>Kristek Aleš</t>
  </si>
  <si>
    <t>Šťastný Filip</t>
  </si>
  <si>
    <t>Slanina Vladimír</t>
  </si>
  <si>
    <t>Jelínek Šimon</t>
  </si>
  <si>
    <t>Baroň Petr</t>
  </si>
  <si>
    <t>Zapletal Šťepán</t>
  </si>
  <si>
    <t>Č.Pila S</t>
  </si>
  <si>
    <t>Č.Pila D</t>
  </si>
  <si>
    <t>Hála Richard</t>
  </si>
  <si>
    <t>Novák Ondřej</t>
  </si>
  <si>
    <t>Tykal Jiří</t>
  </si>
  <si>
    <t>Šrámek Jonatán</t>
  </si>
  <si>
    <t>Křišťan Filip</t>
  </si>
  <si>
    <t>Habich Bohumil</t>
  </si>
  <si>
    <t>Stefan Petr</t>
  </si>
  <si>
    <t>Todarello Valentino</t>
  </si>
  <si>
    <t>Smolka Ondřej</t>
  </si>
  <si>
    <t>Valíková Radka</t>
  </si>
  <si>
    <t>Janoušková Nikol</t>
  </si>
  <si>
    <t>Paďourová Klára</t>
  </si>
  <si>
    <t>Krausová Tereza</t>
  </si>
  <si>
    <t>Drábková Martina</t>
  </si>
  <si>
    <t>Suchánek-Jílek</t>
  </si>
  <si>
    <t>Kristek-Baroň</t>
  </si>
  <si>
    <t>Jelínek-Smolka</t>
  </si>
  <si>
    <t>Skácelík-Pešák</t>
  </si>
  <si>
    <t>Oddíl</t>
  </si>
  <si>
    <t>Špindl-D</t>
  </si>
  <si>
    <t>Veltr-S</t>
  </si>
  <si>
    <t>Troja-S</t>
  </si>
  <si>
    <t>V.Mýto -D</t>
  </si>
  <si>
    <t>Pradubice</t>
  </si>
  <si>
    <t>D. Kounice</t>
  </si>
  <si>
    <t>Val. Mez.</t>
  </si>
  <si>
    <t>Pardubice</t>
  </si>
  <si>
    <t>V. Mýto</t>
  </si>
  <si>
    <t>Olomouc</t>
  </si>
  <si>
    <t>Kroměříž</t>
  </si>
  <si>
    <t>Bohemians</t>
  </si>
  <si>
    <t>L.Žatec</t>
  </si>
  <si>
    <t>Val.Mez.</t>
  </si>
  <si>
    <t>Přerov</t>
  </si>
  <si>
    <t>93-93</t>
  </si>
  <si>
    <t>94-94</t>
  </si>
  <si>
    <t>92-91</t>
  </si>
  <si>
    <t>92-92</t>
  </si>
  <si>
    <t>SK Veselí</t>
  </si>
  <si>
    <t>Klášterec</t>
  </si>
  <si>
    <t>Týniště</t>
  </si>
  <si>
    <t>KK Brno</t>
  </si>
  <si>
    <t>Soběslav</t>
  </si>
  <si>
    <t>Tábor</t>
  </si>
  <si>
    <t>VS Litovel</t>
  </si>
  <si>
    <t>Svobodová Jana</t>
  </si>
  <si>
    <t>Č. Lípa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</si>
</sst>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28"/>
      <name val="Arial CE"/>
      <family val="2"/>
    </font>
    <font>
      <b/>
      <i/>
      <sz val="12"/>
      <color indexed="12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b/>
      <sz val="28"/>
      <color indexed="12"/>
      <name val="Arial CE"/>
      <family val="2"/>
    </font>
    <font>
      <b/>
      <sz val="16"/>
      <color indexed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b/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8" fillId="0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29" xfId="0" applyFont="1" applyBorder="1" applyAlignment="1">
      <alignment/>
    </xf>
    <xf numFmtId="0" fontId="19" fillId="0" borderId="27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2" xfId="0" applyFont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7" fillId="0" borderId="33" xfId="0" applyFont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17" fillId="0" borderId="30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9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33" borderId="25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17" fillId="0" borderId="29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7" fillId="34" borderId="29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0" fontId="17" fillId="34" borderId="42" xfId="0" applyFont="1" applyFill="1" applyBorder="1" applyAlignment="1">
      <alignment horizontal="center"/>
    </xf>
    <xf numFmtId="0" fontId="17" fillId="34" borderId="43" xfId="0" applyFont="1" applyFill="1" applyBorder="1" applyAlignment="1">
      <alignment horizontal="center"/>
    </xf>
    <xf numFmtId="0" fontId="17" fillId="34" borderId="44" xfId="0" applyFont="1" applyFill="1" applyBorder="1" applyAlignment="1">
      <alignment horizontal="center"/>
    </xf>
    <xf numFmtId="0" fontId="17" fillId="34" borderId="45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8" fillId="35" borderId="26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35" borderId="36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75" zoomScaleNormal="75" zoomScaleSheetLayoutView="75" zoomScalePageLayoutView="0" workbookViewId="0" topLeftCell="A1">
      <selection activeCell="N35" sqref="N1:Q16384"/>
    </sheetView>
  </sheetViews>
  <sheetFormatPr defaultColWidth="9.00390625" defaultRowHeight="12.75"/>
  <cols>
    <col min="1" max="1" width="20.125" style="0" customWidth="1"/>
    <col min="2" max="2" width="11.75390625" style="0" customWidth="1"/>
    <col min="3" max="3" width="10.125" style="1" customWidth="1"/>
    <col min="4" max="4" width="8.00390625" style="4" customWidth="1"/>
    <col min="5" max="5" width="9.625" style="1" customWidth="1"/>
    <col min="6" max="6" width="11.00390625" style="1" customWidth="1"/>
    <col min="7" max="7" width="11.625" style="1" bestFit="1" customWidth="1"/>
    <col min="8" max="8" width="11.625" style="1" customWidth="1"/>
    <col min="9" max="9" width="10.875" style="0" customWidth="1"/>
    <col min="10" max="10" width="13.00390625" style="36" customWidth="1"/>
    <col min="11" max="11" width="14.25390625" style="0" customWidth="1"/>
    <col min="12" max="17" width="0" style="0" hidden="1" customWidth="1"/>
  </cols>
  <sheetData>
    <row r="1" spans="1:11" s="34" customFormat="1" ht="35.25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49" customFormat="1" ht="26.25">
      <c r="A2" s="123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49" customFormat="1" ht="26.2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49" customFormat="1" ht="26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8">
      <c r="A5" s="125" t="s">
        <v>12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3" ht="18">
      <c r="A6" s="3" t="s">
        <v>13</v>
      </c>
      <c r="B6" s="3"/>
      <c r="C6" s="19"/>
    </row>
    <row r="7" spans="1:3" ht="18">
      <c r="A7" s="3"/>
      <c r="B7" s="3"/>
      <c r="C7" s="19"/>
    </row>
    <row r="8" spans="1:3" ht="21" thickBot="1">
      <c r="A8" s="50" t="s">
        <v>0</v>
      </c>
      <c r="B8" s="5"/>
      <c r="C8" s="20"/>
    </row>
    <row r="9" spans="1:11" ht="14.25">
      <c r="A9" s="121"/>
      <c r="B9" s="76"/>
      <c r="C9" s="77" t="s">
        <v>8</v>
      </c>
      <c r="D9" s="73" t="s">
        <v>22</v>
      </c>
      <c r="E9" s="22" t="s">
        <v>23</v>
      </c>
      <c r="F9" s="22" t="s">
        <v>43</v>
      </c>
      <c r="G9" s="22" t="s">
        <v>44</v>
      </c>
      <c r="H9" s="24" t="s">
        <v>45</v>
      </c>
      <c r="I9" s="24" t="s">
        <v>46</v>
      </c>
      <c r="J9" s="78" t="s">
        <v>1</v>
      </c>
      <c r="K9" s="75" t="s">
        <v>7</v>
      </c>
    </row>
    <row r="10" spans="1:11" ht="15" thickBot="1">
      <c r="A10" s="122"/>
      <c r="B10" s="87" t="s">
        <v>42</v>
      </c>
      <c r="C10" s="88" t="s">
        <v>9</v>
      </c>
      <c r="D10" s="89" t="s">
        <v>2</v>
      </c>
      <c r="E10" s="90" t="s">
        <v>2</v>
      </c>
      <c r="F10" s="90" t="s">
        <v>2</v>
      </c>
      <c r="G10" s="90" t="s">
        <v>2</v>
      </c>
      <c r="H10" s="91" t="s">
        <v>2</v>
      </c>
      <c r="I10" s="91" t="s">
        <v>2</v>
      </c>
      <c r="J10" s="39" t="s">
        <v>3</v>
      </c>
      <c r="K10" s="43" t="s">
        <v>3</v>
      </c>
    </row>
    <row r="11" spans="1:13" ht="15.75">
      <c r="A11" s="86" t="s">
        <v>14</v>
      </c>
      <c r="B11" s="92" t="s">
        <v>47</v>
      </c>
      <c r="C11" s="112">
        <v>91</v>
      </c>
      <c r="D11" s="94">
        <v>9</v>
      </c>
      <c r="E11" s="95">
        <v>9</v>
      </c>
      <c r="F11" s="95">
        <v>9</v>
      </c>
      <c r="G11" s="95">
        <v>9</v>
      </c>
      <c r="H11" s="95">
        <v>9</v>
      </c>
      <c r="I11" s="96">
        <v>0</v>
      </c>
      <c r="J11" s="105">
        <f aca="true" t="shared" si="0" ref="J11:J20">SUM(D11:I11)-M11-L11</f>
        <v>36</v>
      </c>
      <c r="K11" s="93">
        <v>1</v>
      </c>
      <c r="L11">
        <f>MIN(D11,E11,F11,G11,H11,I11)</f>
        <v>0</v>
      </c>
      <c r="M11">
        <f aca="true" t="shared" si="1" ref="M11:M20">SMALL(D11:I11,2)</f>
        <v>9</v>
      </c>
    </row>
    <row r="12" spans="1:13" ht="15.75">
      <c r="A12" s="79" t="s">
        <v>15</v>
      </c>
      <c r="B12" s="53" t="s">
        <v>48</v>
      </c>
      <c r="C12" s="113">
        <v>92</v>
      </c>
      <c r="D12" s="97">
        <v>7</v>
      </c>
      <c r="E12" s="99">
        <v>7</v>
      </c>
      <c r="F12" s="99">
        <v>7</v>
      </c>
      <c r="G12" s="99">
        <v>7</v>
      </c>
      <c r="H12" s="99">
        <v>7</v>
      </c>
      <c r="I12" s="100">
        <v>0</v>
      </c>
      <c r="J12" s="108">
        <f t="shared" si="0"/>
        <v>28</v>
      </c>
      <c r="K12" s="80">
        <v>2</v>
      </c>
      <c r="L12">
        <f aca="true" t="shared" si="2" ref="L12:L20">MIN(D12,E12,F12,G12,I12)</f>
        <v>0</v>
      </c>
      <c r="M12">
        <f t="shared" si="1"/>
        <v>7</v>
      </c>
    </row>
    <row r="13" spans="1:13" s="7" customFormat="1" ht="15.75">
      <c r="A13" s="79" t="s">
        <v>18</v>
      </c>
      <c r="B13" s="81" t="s">
        <v>55</v>
      </c>
      <c r="C13" s="114">
        <v>94</v>
      </c>
      <c r="D13" s="97">
        <v>3</v>
      </c>
      <c r="E13" s="99">
        <v>6</v>
      </c>
      <c r="F13" s="99">
        <v>6</v>
      </c>
      <c r="G13" s="99">
        <v>6</v>
      </c>
      <c r="H13" s="99">
        <v>5</v>
      </c>
      <c r="I13" s="100">
        <v>0</v>
      </c>
      <c r="J13" s="108">
        <f t="shared" si="0"/>
        <v>23</v>
      </c>
      <c r="K13" s="82"/>
      <c r="L13">
        <f t="shared" si="2"/>
        <v>0</v>
      </c>
      <c r="M13">
        <f t="shared" si="1"/>
        <v>3</v>
      </c>
    </row>
    <row r="14" spans="1:13" ht="15.75">
      <c r="A14" s="79" t="s">
        <v>16</v>
      </c>
      <c r="B14" s="53" t="s">
        <v>49</v>
      </c>
      <c r="C14" s="113">
        <v>92</v>
      </c>
      <c r="D14" s="97">
        <v>5</v>
      </c>
      <c r="E14" s="99">
        <v>5</v>
      </c>
      <c r="F14" s="99">
        <v>0</v>
      </c>
      <c r="G14" s="99">
        <v>5</v>
      </c>
      <c r="H14" s="99">
        <v>6</v>
      </c>
      <c r="I14" s="100">
        <v>0</v>
      </c>
      <c r="J14" s="108">
        <f t="shared" si="0"/>
        <v>21</v>
      </c>
      <c r="K14" s="80"/>
      <c r="L14">
        <f t="shared" si="2"/>
        <v>0</v>
      </c>
      <c r="M14">
        <f t="shared" si="1"/>
        <v>0</v>
      </c>
    </row>
    <row r="15" spans="1:13" s="9" customFormat="1" ht="15.75">
      <c r="A15" s="79" t="s">
        <v>20</v>
      </c>
      <c r="B15" s="53" t="s">
        <v>49</v>
      </c>
      <c r="C15" s="113">
        <v>91</v>
      </c>
      <c r="D15" s="97">
        <v>2</v>
      </c>
      <c r="E15" s="99">
        <v>3</v>
      </c>
      <c r="F15" s="99">
        <v>5</v>
      </c>
      <c r="G15" s="99">
        <v>4</v>
      </c>
      <c r="H15" s="99">
        <v>4</v>
      </c>
      <c r="I15" s="100">
        <v>0</v>
      </c>
      <c r="J15" s="108">
        <f t="shared" si="0"/>
        <v>16</v>
      </c>
      <c r="K15" s="84"/>
      <c r="L15">
        <f t="shared" si="2"/>
        <v>0</v>
      </c>
      <c r="M15">
        <f t="shared" si="1"/>
        <v>2</v>
      </c>
    </row>
    <row r="16" spans="1:13" s="7" customFormat="1" ht="15.75">
      <c r="A16" s="79" t="s">
        <v>19</v>
      </c>
      <c r="B16" s="64" t="s">
        <v>54</v>
      </c>
      <c r="C16" s="113">
        <v>94</v>
      </c>
      <c r="D16" s="97">
        <v>4</v>
      </c>
      <c r="E16" s="99">
        <v>2</v>
      </c>
      <c r="F16" s="99">
        <v>4</v>
      </c>
      <c r="G16" s="99">
        <v>3</v>
      </c>
      <c r="H16" s="99">
        <v>3</v>
      </c>
      <c r="I16" s="100">
        <v>0</v>
      </c>
      <c r="J16" s="108">
        <f t="shared" si="0"/>
        <v>14</v>
      </c>
      <c r="K16" s="83"/>
      <c r="L16">
        <f t="shared" si="2"/>
        <v>0</v>
      </c>
      <c r="M16">
        <f t="shared" si="1"/>
        <v>2</v>
      </c>
    </row>
    <row r="17" spans="1:13" s="8" customFormat="1" ht="15.75">
      <c r="A17" s="79" t="s">
        <v>17</v>
      </c>
      <c r="B17" s="64" t="s">
        <v>50</v>
      </c>
      <c r="C17" s="113">
        <v>94</v>
      </c>
      <c r="D17" s="97">
        <v>6</v>
      </c>
      <c r="E17" s="99">
        <v>4</v>
      </c>
      <c r="F17" s="99">
        <v>0</v>
      </c>
      <c r="G17" s="99">
        <v>1</v>
      </c>
      <c r="H17" s="99">
        <v>2</v>
      </c>
      <c r="I17" s="100">
        <v>0</v>
      </c>
      <c r="J17" s="108">
        <f t="shared" si="0"/>
        <v>13</v>
      </c>
      <c r="K17" s="80"/>
      <c r="L17">
        <f t="shared" si="2"/>
        <v>0</v>
      </c>
      <c r="M17">
        <f t="shared" si="1"/>
        <v>0</v>
      </c>
    </row>
    <row r="18" spans="1:13" s="8" customFormat="1" ht="15.75">
      <c r="A18" s="79" t="s">
        <v>21</v>
      </c>
      <c r="B18" s="64" t="s">
        <v>68</v>
      </c>
      <c r="C18" s="113">
        <v>93</v>
      </c>
      <c r="D18" s="97">
        <v>1</v>
      </c>
      <c r="E18" s="99">
        <v>0</v>
      </c>
      <c r="F18" s="99">
        <v>0</v>
      </c>
      <c r="G18" s="99">
        <v>0</v>
      </c>
      <c r="H18" s="99">
        <v>0</v>
      </c>
      <c r="I18" s="100">
        <v>0</v>
      </c>
      <c r="J18" s="108">
        <f t="shared" si="0"/>
        <v>1</v>
      </c>
      <c r="K18" s="84"/>
      <c r="L18">
        <f t="shared" si="2"/>
        <v>0</v>
      </c>
      <c r="M18">
        <f t="shared" si="1"/>
        <v>0</v>
      </c>
    </row>
    <row r="19" spans="1:13" s="8" customFormat="1" ht="15.75">
      <c r="A19" s="54"/>
      <c r="B19" s="64"/>
      <c r="C19" s="113"/>
      <c r="D19" s="97">
        <v>0</v>
      </c>
      <c r="E19" s="99">
        <v>0</v>
      </c>
      <c r="F19" s="99">
        <v>0</v>
      </c>
      <c r="G19" s="99">
        <v>0</v>
      </c>
      <c r="H19" s="99">
        <v>0</v>
      </c>
      <c r="I19" s="100">
        <v>0</v>
      </c>
      <c r="J19" s="108">
        <f t="shared" si="0"/>
        <v>0</v>
      </c>
      <c r="K19" s="84"/>
      <c r="L19">
        <f t="shared" si="2"/>
        <v>0</v>
      </c>
      <c r="M19">
        <f t="shared" si="1"/>
        <v>0</v>
      </c>
    </row>
    <row r="20" spans="1:13" s="8" customFormat="1" ht="16.5" thickBot="1">
      <c r="A20" s="55"/>
      <c r="B20" s="65"/>
      <c r="C20" s="115"/>
      <c r="D20" s="101">
        <v>0</v>
      </c>
      <c r="E20" s="102">
        <v>0</v>
      </c>
      <c r="F20" s="102">
        <v>0</v>
      </c>
      <c r="G20" s="102">
        <v>0</v>
      </c>
      <c r="H20" s="102">
        <v>0</v>
      </c>
      <c r="I20" s="103">
        <v>0</v>
      </c>
      <c r="J20" s="108">
        <f t="shared" si="0"/>
        <v>0</v>
      </c>
      <c r="K20" s="85"/>
      <c r="L20">
        <f t="shared" si="2"/>
        <v>0</v>
      </c>
      <c r="M20">
        <f t="shared" si="1"/>
        <v>0</v>
      </c>
    </row>
    <row r="21" spans="2:6" ht="14.25" hidden="1">
      <c r="B21" s="59"/>
      <c r="F21" s="30"/>
    </row>
    <row r="22" spans="1:6" ht="18" hidden="1">
      <c r="A22" s="3"/>
      <c r="B22" s="60"/>
      <c r="C22" s="19"/>
      <c r="F22" s="30"/>
    </row>
    <row r="23" spans="1:6" ht="51" customHeight="1" thickBot="1">
      <c r="A23" s="51" t="s">
        <v>4</v>
      </c>
      <c r="B23" s="61"/>
      <c r="C23" s="21"/>
      <c r="F23" s="31"/>
    </row>
    <row r="24" spans="1:11" ht="14.25">
      <c r="A24" s="118"/>
      <c r="B24" s="57"/>
      <c r="C24" s="18" t="s">
        <v>8</v>
      </c>
      <c r="D24" s="73" t="s">
        <v>22</v>
      </c>
      <c r="E24" s="22" t="s">
        <v>23</v>
      </c>
      <c r="F24" s="22" t="s">
        <v>43</v>
      </c>
      <c r="G24" s="22" t="s">
        <v>44</v>
      </c>
      <c r="H24" s="24" t="s">
        <v>45</v>
      </c>
      <c r="I24" s="24" t="s">
        <v>46</v>
      </c>
      <c r="J24" s="37" t="s">
        <v>1</v>
      </c>
      <c r="K24" s="25" t="s">
        <v>7</v>
      </c>
    </row>
    <row r="25" spans="1:11" ht="15" thickBot="1">
      <c r="A25" s="119"/>
      <c r="B25" s="58" t="s">
        <v>42</v>
      </c>
      <c r="C25" s="11" t="s">
        <v>9</v>
      </c>
      <c r="D25" s="74" t="s">
        <v>2</v>
      </c>
      <c r="E25" s="6" t="s">
        <v>2</v>
      </c>
      <c r="F25" s="6" t="s">
        <v>2</v>
      </c>
      <c r="G25" s="6" t="s">
        <v>2</v>
      </c>
      <c r="H25" s="12" t="s">
        <v>2</v>
      </c>
      <c r="I25" s="12" t="s">
        <v>2</v>
      </c>
      <c r="J25" s="39" t="s">
        <v>3</v>
      </c>
      <c r="K25" s="43" t="s">
        <v>3</v>
      </c>
    </row>
    <row r="26" spans="1:13" ht="15.75">
      <c r="A26" s="86" t="s">
        <v>33</v>
      </c>
      <c r="B26" s="62" t="s">
        <v>50</v>
      </c>
      <c r="C26" s="117">
        <v>91</v>
      </c>
      <c r="D26" s="94">
        <v>9</v>
      </c>
      <c r="E26" s="95">
        <v>9</v>
      </c>
      <c r="F26" s="95">
        <v>9</v>
      </c>
      <c r="G26" s="95">
        <v>9</v>
      </c>
      <c r="H26" s="95">
        <v>9</v>
      </c>
      <c r="I26" s="96">
        <v>0</v>
      </c>
      <c r="J26" s="105">
        <f aca="true" t="shared" si="3" ref="J26:J32">SUM(D26:I26)-M26-L26</f>
        <v>36</v>
      </c>
      <c r="K26" s="45">
        <v>1</v>
      </c>
      <c r="L26">
        <f aca="true" t="shared" si="4" ref="L26:L32">MIN(D26,E26,F26,G26,I26)</f>
        <v>0</v>
      </c>
      <c r="M26">
        <f aca="true" t="shared" si="5" ref="M26:M32">SMALL(D26:I26,2)</f>
        <v>9</v>
      </c>
    </row>
    <row r="27" spans="1:13" ht="15.75">
      <c r="A27" s="79" t="s">
        <v>34</v>
      </c>
      <c r="B27" s="63" t="s">
        <v>54</v>
      </c>
      <c r="C27" s="98">
        <v>91</v>
      </c>
      <c r="D27" s="97">
        <v>7</v>
      </c>
      <c r="E27" s="99">
        <v>7</v>
      </c>
      <c r="F27" s="99">
        <v>7</v>
      </c>
      <c r="G27" s="99">
        <v>7</v>
      </c>
      <c r="H27" s="99">
        <v>7</v>
      </c>
      <c r="I27" s="100">
        <v>0</v>
      </c>
      <c r="J27" s="108">
        <f t="shared" si="3"/>
        <v>28</v>
      </c>
      <c r="K27" s="14">
        <v>2</v>
      </c>
      <c r="L27">
        <f t="shared" si="4"/>
        <v>0</v>
      </c>
      <c r="M27">
        <f t="shared" si="5"/>
        <v>7</v>
      </c>
    </row>
    <row r="28" spans="1:13" ht="15.75">
      <c r="A28" s="79" t="s">
        <v>35</v>
      </c>
      <c r="B28" s="53" t="s">
        <v>51</v>
      </c>
      <c r="C28" s="113">
        <v>94</v>
      </c>
      <c r="D28" s="97">
        <v>6</v>
      </c>
      <c r="E28" s="99">
        <v>6</v>
      </c>
      <c r="F28" s="99">
        <v>6</v>
      </c>
      <c r="G28" s="99">
        <v>6</v>
      </c>
      <c r="H28" s="99">
        <v>6</v>
      </c>
      <c r="I28" s="100">
        <v>0</v>
      </c>
      <c r="J28" s="108">
        <f t="shared" si="3"/>
        <v>24</v>
      </c>
      <c r="K28" s="14"/>
      <c r="L28">
        <f t="shared" si="4"/>
        <v>0</v>
      </c>
      <c r="M28">
        <f t="shared" si="5"/>
        <v>6</v>
      </c>
    </row>
    <row r="29" spans="1:13" ht="15.75">
      <c r="A29" s="79" t="s">
        <v>36</v>
      </c>
      <c r="B29" s="53" t="s">
        <v>52</v>
      </c>
      <c r="C29" s="113">
        <v>93</v>
      </c>
      <c r="D29" s="97">
        <v>5</v>
      </c>
      <c r="E29" s="99">
        <v>5</v>
      </c>
      <c r="F29" s="99">
        <v>5</v>
      </c>
      <c r="G29" s="99">
        <v>5</v>
      </c>
      <c r="H29" s="99">
        <v>5</v>
      </c>
      <c r="I29" s="100">
        <v>0</v>
      </c>
      <c r="J29" s="108">
        <f t="shared" si="3"/>
        <v>20</v>
      </c>
      <c r="K29" s="14"/>
      <c r="L29">
        <f t="shared" si="4"/>
        <v>0</v>
      </c>
      <c r="M29">
        <f t="shared" si="5"/>
        <v>5</v>
      </c>
    </row>
    <row r="30" spans="1:13" s="8" customFormat="1" ht="15.75">
      <c r="A30" s="79" t="s">
        <v>37</v>
      </c>
      <c r="B30" s="63" t="s">
        <v>53</v>
      </c>
      <c r="C30" s="98">
        <v>95</v>
      </c>
      <c r="D30" s="97">
        <v>4</v>
      </c>
      <c r="E30" s="99">
        <v>4</v>
      </c>
      <c r="F30" s="99">
        <v>0</v>
      </c>
      <c r="G30" s="99">
        <v>3</v>
      </c>
      <c r="H30" s="99">
        <v>3</v>
      </c>
      <c r="I30" s="100">
        <v>0</v>
      </c>
      <c r="J30" s="108">
        <f t="shared" si="3"/>
        <v>14</v>
      </c>
      <c r="K30" s="15"/>
      <c r="L30">
        <f t="shared" si="4"/>
        <v>0</v>
      </c>
      <c r="M30">
        <f t="shared" si="5"/>
        <v>0</v>
      </c>
    </row>
    <row r="31" spans="1:13" s="10" customFormat="1" ht="15.75">
      <c r="A31" s="53" t="s">
        <v>69</v>
      </c>
      <c r="B31" s="53" t="s">
        <v>70</v>
      </c>
      <c r="C31" s="113">
        <v>93</v>
      </c>
      <c r="D31" s="97">
        <v>0</v>
      </c>
      <c r="E31" s="99">
        <v>0</v>
      </c>
      <c r="F31" s="99">
        <v>0</v>
      </c>
      <c r="G31" s="99">
        <v>4</v>
      </c>
      <c r="H31" s="99">
        <v>4</v>
      </c>
      <c r="I31" s="100">
        <v>0</v>
      </c>
      <c r="J31" s="108">
        <f t="shared" si="3"/>
        <v>8</v>
      </c>
      <c r="K31" s="14"/>
      <c r="L31">
        <f t="shared" si="4"/>
        <v>0</v>
      </c>
      <c r="M31">
        <f t="shared" si="5"/>
        <v>0</v>
      </c>
    </row>
    <row r="32" spans="1:13" s="2" customFormat="1" ht="15.75" customHeight="1" thickBot="1">
      <c r="A32" s="55"/>
      <c r="B32" s="65"/>
      <c r="C32" s="115"/>
      <c r="D32" s="101">
        <v>0</v>
      </c>
      <c r="E32" s="102">
        <v>0</v>
      </c>
      <c r="F32" s="102">
        <v>0</v>
      </c>
      <c r="G32" s="102">
        <v>0</v>
      </c>
      <c r="H32" s="102">
        <v>0</v>
      </c>
      <c r="I32" s="103">
        <v>0</v>
      </c>
      <c r="J32" s="108">
        <f t="shared" si="3"/>
        <v>0</v>
      </c>
      <c r="K32" s="16"/>
      <c r="L32">
        <f t="shared" si="4"/>
        <v>0</v>
      </c>
      <c r="M32">
        <f t="shared" si="5"/>
        <v>0</v>
      </c>
    </row>
    <row r="33" spans="2:11" ht="15.75" hidden="1">
      <c r="B33" s="59"/>
      <c r="K33" s="26">
        <v>14</v>
      </c>
    </row>
    <row r="34" spans="1:11" ht="18" hidden="1">
      <c r="A34" s="3"/>
      <c r="B34" s="60"/>
      <c r="C34" s="19"/>
      <c r="K34" s="15">
        <v>15</v>
      </c>
    </row>
    <row r="35" spans="1:3" ht="48" customHeight="1" thickBot="1">
      <c r="A35" s="50" t="s">
        <v>5</v>
      </c>
      <c r="B35" s="60"/>
      <c r="C35" s="20"/>
    </row>
    <row r="36" spans="1:11" ht="14.25">
      <c r="A36" s="118"/>
      <c r="B36" s="57"/>
      <c r="C36" s="18" t="s">
        <v>8</v>
      </c>
      <c r="D36" s="73" t="s">
        <v>22</v>
      </c>
      <c r="E36" s="22" t="s">
        <v>23</v>
      </c>
      <c r="F36" s="22" t="s">
        <v>43</v>
      </c>
      <c r="G36" s="22" t="s">
        <v>44</v>
      </c>
      <c r="H36" s="24" t="s">
        <v>45</v>
      </c>
      <c r="I36" s="24" t="s">
        <v>46</v>
      </c>
      <c r="J36" s="41" t="s">
        <v>1</v>
      </c>
      <c r="K36" s="25" t="s">
        <v>7</v>
      </c>
    </row>
    <row r="37" spans="1:11" ht="15" thickBot="1">
      <c r="A37" s="119"/>
      <c r="B37" s="58" t="s">
        <v>42</v>
      </c>
      <c r="C37" s="13" t="s">
        <v>9</v>
      </c>
      <c r="D37" s="74" t="s">
        <v>2</v>
      </c>
      <c r="E37" s="6" t="s">
        <v>2</v>
      </c>
      <c r="F37" s="6" t="s">
        <v>2</v>
      </c>
      <c r="G37" s="6" t="s">
        <v>2</v>
      </c>
      <c r="H37" s="12" t="s">
        <v>2</v>
      </c>
      <c r="I37" s="12" t="s">
        <v>2</v>
      </c>
      <c r="J37" s="39" t="s">
        <v>3</v>
      </c>
      <c r="K37" s="43" t="s">
        <v>3</v>
      </c>
    </row>
    <row r="38" spans="1:13" s="7" customFormat="1" ht="19.5" customHeight="1">
      <c r="A38" s="86" t="s">
        <v>38</v>
      </c>
      <c r="B38" s="66" t="s">
        <v>51</v>
      </c>
      <c r="C38" s="104" t="s">
        <v>58</v>
      </c>
      <c r="D38" s="94">
        <v>9</v>
      </c>
      <c r="E38" s="95">
        <v>9</v>
      </c>
      <c r="F38" s="95">
        <v>9</v>
      </c>
      <c r="G38" s="95">
        <v>7</v>
      </c>
      <c r="H38" s="95">
        <v>9</v>
      </c>
      <c r="I38" s="96">
        <v>0</v>
      </c>
      <c r="J38" s="105">
        <f aca="true" t="shared" si="6" ref="J38:J43">SUM(D38:I38)-M38-L38</f>
        <v>36</v>
      </c>
      <c r="K38" s="106">
        <v>1</v>
      </c>
      <c r="L38">
        <f aca="true" t="shared" si="7" ref="L38:L43">MIN(D38,E38,F38,G38,I38)</f>
        <v>0</v>
      </c>
      <c r="M38">
        <f aca="true" t="shared" si="8" ref="M38:M43">SMALL(D38:I38,2)</f>
        <v>7</v>
      </c>
    </row>
    <row r="39" spans="1:13" ht="15">
      <c r="A39" s="79" t="s">
        <v>39</v>
      </c>
      <c r="B39" s="54" t="s">
        <v>56</v>
      </c>
      <c r="C39" s="110" t="s">
        <v>60</v>
      </c>
      <c r="D39" s="97">
        <v>7</v>
      </c>
      <c r="E39" s="99">
        <v>7</v>
      </c>
      <c r="F39" s="99">
        <v>5</v>
      </c>
      <c r="G39" s="99">
        <v>9</v>
      </c>
      <c r="H39" s="99">
        <v>7</v>
      </c>
      <c r="I39" s="100">
        <v>0</v>
      </c>
      <c r="J39" s="108">
        <f t="shared" si="6"/>
        <v>30</v>
      </c>
      <c r="K39" s="109"/>
      <c r="L39">
        <f t="shared" si="7"/>
        <v>0</v>
      </c>
      <c r="M39">
        <f t="shared" si="8"/>
        <v>5</v>
      </c>
    </row>
    <row r="40" spans="1:13" s="7" customFormat="1" ht="15">
      <c r="A40" s="79" t="s">
        <v>40</v>
      </c>
      <c r="B40" s="67" t="s">
        <v>54</v>
      </c>
      <c r="C40" s="107" t="s">
        <v>59</v>
      </c>
      <c r="D40" s="97">
        <v>6</v>
      </c>
      <c r="E40" s="99">
        <v>6</v>
      </c>
      <c r="F40" s="99">
        <v>7</v>
      </c>
      <c r="G40" s="99">
        <v>6</v>
      </c>
      <c r="H40" s="99">
        <v>6</v>
      </c>
      <c r="I40" s="100">
        <v>0</v>
      </c>
      <c r="J40" s="108">
        <f t="shared" si="6"/>
        <v>25</v>
      </c>
      <c r="K40" s="109"/>
      <c r="L40">
        <f t="shared" si="7"/>
        <v>0</v>
      </c>
      <c r="M40">
        <f t="shared" si="8"/>
        <v>6</v>
      </c>
    </row>
    <row r="41" spans="1:13" s="7" customFormat="1" ht="15">
      <c r="A41" s="79" t="s">
        <v>41</v>
      </c>
      <c r="B41" s="54" t="s">
        <v>57</v>
      </c>
      <c r="C41" s="110" t="s">
        <v>61</v>
      </c>
      <c r="D41" s="97">
        <v>5</v>
      </c>
      <c r="E41" s="99">
        <v>5</v>
      </c>
      <c r="F41" s="99">
        <v>6</v>
      </c>
      <c r="G41" s="99">
        <v>5</v>
      </c>
      <c r="H41" s="99">
        <v>5</v>
      </c>
      <c r="I41" s="100">
        <v>0</v>
      </c>
      <c r="J41" s="108">
        <f t="shared" si="6"/>
        <v>21</v>
      </c>
      <c r="K41" s="109"/>
      <c r="L41">
        <f t="shared" si="7"/>
        <v>0</v>
      </c>
      <c r="M41">
        <f t="shared" si="8"/>
        <v>5</v>
      </c>
    </row>
    <row r="42" spans="1:13" s="7" customFormat="1" ht="15">
      <c r="A42" s="54"/>
      <c r="B42" s="68"/>
      <c r="C42" s="110"/>
      <c r="D42" s="97">
        <v>0</v>
      </c>
      <c r="E42" s="99">
        <v>0</v>
      </c>
      <c r="F42" s="99">
        <v>0</v>
      </c>
      <c r="G42" s="99">
        <v>0</v>
      </c>
      <c r="H42" s="99">
        <v>0</v>
      </c>
      <c r="I42" s="100">
        <v>0</v>
      </c>
      <c r="J42" s="108">
        <f t="shared" si="6"/>
        <v>0</v>
      </c>
      <c r="K42" s="111"/>
      <c r="L42">
        <f t="shared" si="7"/>
        <v>0</v>
      </c>
      <c r="M42">
        <f t="shared" si="8"/>
        <v>0</v>
      </c>
    </row>
    <row r="43" spans="1:13" s="7" customFormat="1" ht="16.5" thickBot="1">
      <c r="A43" s="56"/>
      <c r="B43" s="70"/>
      <c r="C43" s="33"/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3">
        <v>0</v>
      </c>
      <c r="J43" s="108">
        <f t="shared" si="6"/>
        <v>0</v>
      </c>
      <c r="K43" s="16"/>
      <c r="L43">
        <f t="shared" si="7"/>
        <v>0</v>
      </c>
      <c r="M43">
        <f t="shared" si="8"/>
        <v>0</v>
      </c>
    </row>
    <row r="44" spans="1:11" ht="44.25" customHeight="1" thickBot="1">
      <c r="A44" s="52" t="s">
        <v>6</v>
      </c>
      <c r="B44" s="71"/>
      <c r="C44" s="27"/>
      <c r="D44" s="29"/>
      <c r="E44" s="29"/>
      <c r="F44" s="29"/>
      <c r="G44" s="29"/>
      <c r="H44" s="29"/>
      <c r="I44" s="29"/>
      <c r="J44" s="40"/>
      <c r="K44" s="28"/>
    </row>
    <row r="45" spans="1:11" ht="14.25">
      <c r="A45" s="118"/>
      <c r="B45" s="57"/>
      <c r="C45" s="18" t="s">
        <v>8</v>
      </c>
      <c r="D45" s="73" t="s">
        <v>22</v>
      </c>
      <c r="E45" s="22" t="s">
        <v>23</v>
      </c>
      <c r="F45" s="22" t="s">
        <v>43</v>
      </c>
      <c r="G45" s="22" t="s">
        <v>44</v>
      </c>
      <c r="H45" s="24" t="s">
        <v>45</v>
      </c>
      <c r="I45" s="24" t="s">
        <v>46</v>
      </c>
      <c r="J45" s="37" t="s">
        <v>1</v>
      </c>
      <c r="K45" s="25" t="s">
        <v>7</v>
      </c>
    </row>
    <row r="46" spans="1:11" ht="15" thickBot="1">
      <c r="A46" s="119"/>
      <c r="B46" s="58" t="s">
        <v>42</v>
      </c>
      <c r="C46" s="23" t="s">
        <v>9</v>
      </c>
      <c r="D46" s="74" t="s">
        <v>2</v>
      </c>
      <c r="E46" s="6" t="s">
        <v>2</v>
      </c>
      <c r="F46" s="6" t="s">
        <v>2</v>
      </c>
      <c r="G46" s="6" t="s">
        <v>2</v>
      </c>
      <c r="H46" s="12" t="s">
        <v>2</v>
      </c>
      <c r="I46" s="12" t="s">
        <v>2</v>
      </c>
      <c r="J46" s="38" t="s">
        <v>3</v>
      </c>
      <c r="K46" s="43" t="s">
        <v>3</v>
      </c>
    </row>
    <row r="47" spans="1:14" ht="15.75">
      <c r="A47" s="86" t="s">
        <v>24</v>
      </c>
      <c r="B47" s="72" t="s">
        <v>62</v>
      </c>
      <c r="C47" s="112">
        <v>92</v>
      </c>
      <c r="D47" s="94">
        <v>9</v>
      </c>
      <c r="E47" s="95">
        <v>9</v>
      </c>
      <c r="F47" s="95">
        <v>9</v>
      </c>
      <c r="G47" s="95">
        <v>9</v>
      </c>
      <c r="H47" s="95">
        <v>9</v>
      </c>
      <c r="I47" s="96">
        <v>0</v>
      </c>
      <c r="J47" s="105">
        <f aca="true" t="shared" si="9" ref="J47:J56">SUM(D47:I47)-M47-L47</f>
        <v>36</v>
      </c>
      <c r="K47" s="42">
        <v>1</v>
      </c>
      <c r="L47">
        <f aca="true" t="shared" si="10" ref="L47:L57">MIN(D47,E47,F47,G47,I47)</f>
        <v>0</v>
      </c>
      <c r="M47">
        <f aca="true" t="shared" si="11" ref="M47:M57">SMALL(D47:I47,2)</f>
        <v>9</v>
      </c>
      <c r="N47" s="7"/>
    </row>
    <row r="48" spans="1:14" s="8" customFormat="1" ht="15.75">
      <c r="A48" s="79" t="s">
        <v>25</v>
      </c>
      <c r="B48" s="64" t="s">
        <v>52</v>
      </c>
      <c r="C48" s="113">
        <v>92</v>
      </c>
      <c r="D48" s="97">
        <v>7</v>
      </c>
      <c r="E48" s="99">
        <v>7</v>
      </c>
      <c r="F48" s="99">
        <v>7</v>
      </c>
      <c r="G48" s="99">
        <v>7</v>
      </c>
      <c r="H48" s="99">
        <v>7</v>
      </c>
      <c r="I48" s="100">
        <v>0</v>
      </c>
      <c r="J48" s="108">
        <f t="shared" si="9"/>
        <v>28</v>
      </c>
      <c r="K48" s="44">
        <v>2</v>
      </c>
      <c r="L48">
        <f t="shared" si="10"/>
        <v>0</v>
      </c>
      <c r="M48">
        <f t="shared" si="11"/>
        <v>7</v>
      </c>
      <c r="N48"/>
    </row>
    <row r="49" spans="1:14" ht="15.75">
      <c r="A49" s="79" t="s">
        <v>26</v>
      </c>
      <c r="B49" s="64" t="s">
        <v>63</v>
      </c>
      <c r="C49" s="113">
        <v>92</v>
      </c>
      <c r="D49" s="97">
        <v>6</v>
      </c>
      <c r="E49" s="99">
        <v>6</v>
      </c>
      <c r="F49" s="99">
        <v>6</v>
      </c>
      <c r="G49" s="99">
        <v>5</v>
      </c>
      <c r="H49" s="99">
        <v>5</v>
      </c>
      <c r="I49" s="100">
        <v>0</v>
      </c>
      <c r="J49" s="108">
        <f t="shared" si="9"/>
        <v>23</v>
      </c>
      <c r="K49" s="44"/>
      <c r="L49">
        <f t="shared" si="10"/>
        <v>0</v>
      </c>
      <c r="M49">
        <f t="shared" si="11"/>
        <v>5</v>
      </c>
      <c r="N49" s="7"/>
    </row>
    <row r="50" spans="1:14" s="7" customFormat="1" ht="15.75">
      <c r="A50" s="79" t="s">
        <v>28</v>
      </c>
      <c r="B50" s="64" t="s">
        <v>64</v>
      </c>
      <c r="C50" s="113">
        <v>92</v>
      </c>
      <c r="D50" s="97">
        <v>5</v>
      </c>
      <c r="E50" s="99">
        <v>1</v>
      </c>
      <c r="F50" s="99">
        <v>5</v>
      </c>
      <c r="G50" s="99">
        <v>6</v>
      </c>
      <c r="H50" s="99">
        <v>6</v>
      </c>
      <c r="I50" s="100">
        <v>0</v>
      </c>
      <c r="J50" s="108">
        <f t="shared" si="9"/>
        <v>22</v>
      </c>
      <c r="K50" s="17"/>
      <c r="L50">
        <f t="shared" si="10"/>
        <v>0</v>
      </c>
      <c r="M50">
        <f t="shared" si="11"/>
        <v>1</v>
      </c>
      <c r="N50" s="8"/>
    </row>
    <row r="51" spans="1:14" s="7" customFormat="1" ht="15.75">
      <c r="A51" s="79" t="s">
        <v>30</v>
      </c>
      <c r="B51" s="64" t="s">
        <v>66</v>
      </c>
      <c r="C51" s="113">
        <v>95</v>
      </c>
      <c r="D51" s="97">
        <v>0</v>
      </c>
      <c r="E51" s="99">
        <v>5</v>
      </c>
      <c r="F51" s="99">
        <v>2</v>
      </c>
      <c r="G51" s="99">
        <v>3</v>
      </c>
      <c r="H51" s="99">
        <v>4</v>
      </c>
      <c r="I51" s="100">
        <v>0</v>
      </c>
      <c r="J51" s="108">
        <f t="shared" si="9"/>
        <v>14</v>
      </c>
      <c r="K51" s="17"/>
      <c r="L51">
        <f t="shared" si="10"/>
        <v>0</v>
      </c>
      <c r="M51">
        <f t="shared" si="11"/>
        <v>0</v>
      </c>
      <c r="N51"/>
    </row>
    <row r="52" spans="1:13" s="7" customFormat="1" ht="15.75">
      <c r="A52" s="79" t="s">
        <v>31</v>
      </c>
      <c r="B52" s="64" t="s">
        <v>65</v>
      </c>
      <c r="C52" s="113">
        <v>92</v>
      </c>
      <c r="D52" s="97">
        <v>2</v>
      </c>
      <c r="E52" s="99">
        <v>3</v>
      </c>
      <c r="F52" s="99">
        <v>3</v>
      </c>
      <c r="G52" s="99">
        <v>4</v>
      </c>
      <c r="H52" s="99">
        <v>3</v>
      </c>
      <c r="I52" s="100">
        <v>0</v>
      </c>
      <c r="J52" s="108">
        <f t="shared" si="9"/>
        <v>13</v>
      </c>
      <c r="K52" s="17"/>
      <c r="L52">
        <f t="shared" si="10"/>
        <v>0</v>
      </c>
      <c r="M52">
        <f t="shared" si="11"/>
        <v>2</v>
      </c>
    </row>
    <row r="53" spans="1:13" s="7" customFormat="1" ht="15.75">
      <c r="A53" s="79" t="s">
        <v>27</v>
      </c>
      <c r="B53" s="64" t="s">
        <v>52</v>
      </c>
      <c r="C53" s="113">
        <v>94</v>
      </c>
      <c r="D53" s="97">
        <v>3</v>
      </c>
      <c r="E53" s="99">
        <v>4</v>
      </c>
      <c r="F53" s="99">
        <v>4</v>
      </c>
      <c r="G53" s="99">
        <v>1</v>
      </c>
      <c r="H53" s="99">
        <v>2</v>
      </c>
      <c r="I53" s="100">
        <v>0</v>
      </c>
      <c r="J53" s="108">
        <f t="shared" si="9"/>
        <v>13</v>
      </c>
      <c r="K53" s="35"/>
      <c r="L53">
        <f t="shared" si="10"/>
        <v>0</v>
      </c>
      <c r="M53">
        <f t="shared" si="11"/>
        <v>1</v>
      </c>
    </row>
    <row r="54" spans="1:13" s="7" customFormat="1" ht="15.75">
      <c r="A54" s="79" t="s">
        <v>29</v>
      </c>
      <c r="B54" s="69" t="s">
        <v>67</v>
      </c>
      <c r="C54" s="114">
        <v>91</v>
      </c>
      <c r="D54" s="97">
        <v>4</v>
      </c>
      <c r="E54" s="99">
        <v>2</v>
      </c>
      <c r="F54" s="99">
        <v>0</v>
      </c>
      <c r="G54" s="99">
        <v>0</v>
      </c>
      <c r="H54" s="99">
        <v>0</v>
      </c>
      <c r="I54" s="100">
        <v>0</v>
      </c>
      <c r="J54" s="108">
        <f t="shared" si="9"/>
        <v>6</v>
      </c>
      <c r="K54" s="14"/>
      <c r="L54">
        <f t="shared" si="10"/>
        <v>0</v>
      </c>
      <c r="M54">
        <f t="shared" si="11"/>
        <v>0</v>
      </c>
    </row>
    <row r="55" spans="1:13" s="7" customFormat="1" ht="15.75">
      <c r="A55" s="79" t="s">
        <v>32</v>
      </c>
      <c r="B55" s="64" t="s">
        <v>54</v>
      </c>
      <c r="C55" s="113">
        <v>94</v>
      </c>
      <c r="D55" s="97">
        <v>1</v>
      </c>
      <c r="E55" s="99">
        <v>0</v>
      </c>
      <c r="F55" s="99">
        <v>1</v>
      </c>
      <c r="G55" s="99">
        <v>2</v>
      </c>
      <c r="H55" s="99">
        <v>1</v>
      </c>
      <c r="I55" s="100">
        <v>0</v>
      </c>
      <c r="J55" s="108">
        <f t="shared" si="9"/>
        <v>5</v>
      </c>
      <c r="K55" s="35"/>
      <c r="L55">
        <f t="shared" si="10"/>
        <v>0</v>
      </c>
      <c r="M55">
        <f t="shared" si="11"/>
        <v>0</v>
      </c>
    </row>
    <row r="56" spans="1:13" s="7" customFormat="1" ht="15.75">
      <c r="A56" s="54"/>
      <c r="B56" s="64"/>
      <c r="C56" s="113"/>
      <c r="D56" s="97">
        <v>0</v>
      </c>
      <c r="E56" s="99">
        <v>0</v>
      </c>
      <c r="F56" s="99">
        <v>0</v>
      </c>
      <c r="G56" s="99">
        <v>0</v>
      </c>
      <c r="H56" s="99">
        <v>0</v>
      </c>
      <c r="I56" s="100">
        <v>0</v>
      </c>
      <c r="J56" s="108">
        <f t="shared" si="9"/>
        <v>0</v>
      </c>
      <c r="K56" s="35"/>
      <c r="L56">
        <f t="shared" si="10"/>
        <v>0</v>
      </c>
      <c r="M56">
        <f t="shared" si="11"/>
        <v>0</v>
      </c>
    </row>
    <row r="57" spans="1:13" s="7" customFormat="1" ht="16.5" thickBot="1">
      <c r="A57" s="55"/>
      <c r="B57" s="65"/>
      <c r="C57" s="115"/>
      <c r="D57" s="101">
        <v>0</v>
      </c>
      <c r="E57" s="102">
        <v>0</v>
      </c>
      <c r="F57" s="102">
        <v>0</v>
      </c>
      <c r="G57" s="102">
        <v>0</v>
      </c>
      <c r="H57" s="102">
        <v>0</v>
      </c>
      <c r="I57" s="103">
        <v>0</v>
      </c>
      <c r="J57" s="116">
        <f>SUM(D57:F57)-L57</f>
        <v>0</v>
      </c>
      <c r="K57" s="32"/>
      <c r="L57">
        <f t="shared" si="10"/>
        <v>0</v>
      </c>
      <c r="M57">
        <f t="shared" si="11"/>
        <v>0</v>
      </c>
    </row>
    <row r="58" spans="2:10" ht="14.25">
      <c r="B58" s="59"/>
      <c r="J58" s="46"/>
    </row>
    <row r="59" ht="14.25">
      <c r="B59" s="59"/>
    </row>
    <row r="60" ht="14.25">
      <c r="B60" s="59"/>
    </row>
    <row r="61" ht="14.25">
      <c r="B61" s="59"/>
    </row>
    <row r="67" ht="12.75">
      <c r="P67">
        <v>9</v>
      </c>
    </row>
  </sheetData>
  <sheetProtection/>
  <mergeCells count="8">
    <mergeCell ref="A45:A46"/>
    <mergeCell ref="A1:K1"/>
    <mergeCell ref="A9:A10"/>
    <mergeCell ref="A24:A25"/>
    <mergeCell ref="A36:A37"/>
    <mergeCell ref="A2:K2"/>
    <mergeCell ref="A3:K3"/>
    <mergeCell ref="A5:K5"/>
  </mergeCells>
  <printOptions horizontalCentered="1"/>
  <pageMargins left="0.7874015748031497" right="0.7874015748031497" top="0.5511811023622047" bottom="0.5905511811023623" header="0.5118110236220472" footer="0.5118110236220472"/>
  <pageSetup horizontalDpi="300" verticalDpi="300" orientation="portrait" paperSize="9" scale="60" r:id="rId1"/>
  <headerFooter alignWithMargins="0">
    <oddFooter>&amp;CNominace MSJ sjezd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 Knebel</cp:lastModifiedBy>
  <cp:lastPrinted>2009-05-22T07:57:18Z</cp:lastPrinted>
  <dcterms:created xsi:type="dcterms:W3CDTF">1999-05-12T10:30:34Z</dcterms:created>
  <dcterms:modified xsi:type="dcterms:W3CDTF">2009-06-01T20:44:08Z</dcterms:modified>
  <cp:category/>
  <cp:version/>
  <cp:contentType/>
  <cp:contentStatus/>
</cp:coreProperties>
</file>